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08" activeTab="0"/>
  </bookViews>
  <sheets>
    <sheet name="全体" sheetId="1" r:id="rId1"/>
  </sheets>
  <externalReferences>
    <externalReference r:id="rId4"/>
  </externalReferences>
  <definedNames>
    <definedName name="_11">#REF!</definedName>
    <definedName name="_xlnm.Print_Area" localSheetId="0">'全体'!$A$1:$I$47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<sst xmlns="http://schemas.openxmlformats.org/spreadsheetml/2006/main" count="31" uniqueCount="30">
  <si>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数</t>
    </r>
  </si>
  <si>
    <r>
      <t>シェア</t>
    </r>
    <r>
      <rPr>
        <sz val="10"/>
        <color indexed="8"/>
        <rFont val="Times New Roman"/>
        <family val="1"/>
      </rPr>
      <t>%</t>
    </r>
  </si>
  <si>
    <r>
      <t>前年</t>
    </r>
    <r>
      <rPr>
        <sz val="10"/>
        <color indexed="8"/>
        <rFont val="Times New Roman"/>
        <family val="1"/>
      </rPr>
      <t xml:space="preserve"> (b)</t>
    </r>
  </si>
  <si>
    <t>日本自動車輸入組合</t>
  </si>
  <si>
    <r>
      <t>本年</t>
    </r>
    <r>
      <rPr>
        <sz val="10"/>
        <color indexed="8"/>
        <rFont val="Times New Roman"/>
        <family val="1"/>
      </rPr>
      <t xml:space="preserve"> (a)</t>
    </r>
  </si>
  <si>
    <t>a/b%</t>
  </si>
  <si>
    <t>輸入車ニュース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</si>
  <si>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</rPr>
      <t>月からの累計台数</t>
    </r>
  </si>
  <si>
    <r>
      <t>本年</t>
    </r>
    <r>
      <rPr>
        <sz val="10"/>
        <color indexed="8"/>
        <rFont val="Times New Roman"/>
        <family val="1"/>
      </rPr>
      <t xml:space="preserve"> (c)</t>
    </r>
  </si>
  <si>
    <r>
      <t>前年</t>
    </r>
    <r>
      <rPr>
        <sz val="10"/>
        <color indexed="8"/>
        <rFont val="Times New Roman"/>
        <family val="1"/>
      </rPr>
      <t xml:space="preserve"> (d)</t>
    </r>
  </si>
  <si>
    <r>
      <t>c/</t>
    </r>
    <r>
      <rPr>
        <sz val="10"/>
        <color indexed="8"/>
        <rFont val="ＭＳ Ｐ明朝"/>
        <family val="1"/>
      </rPr>
      <t>ｄ</t>
    </r>
    <r>
      <rPr>
        <sz val="10"/>
        <color indexed="8"/>
        <rFont val="Times New Roman"/>
        <family val="1"/>
      </rPr>
      <t>%</t>
    </r>
  </si>
  <si>
    <t>Harley-Davidson</t>
  </si>
  <si>
    <t>BMW</t>
  </si>
  <si>
    <t>Ducati</t>
  </si>
  <si>
    <t>Triumph</t>
  </si>
  <si>
    <t>KTM</t>
  </si>
  <si>
    <t>MV AGUSTA</t>
  </si>
  <si>
    <t>BRP</t>
  </si>
  <si>
    <t>MOTO GUZZI</t>
  </si>
  <si>
    <t>aprilia</t>
  </si>
  <si>
    <t>PIAGGIO</t>
  </si>
  <si>
    <t>Indian Motorcycle</t>
  </si>
  <si>
    <t>Benelli</t>
  </si>
  <si>
    <t>ROYAL ENFIELD</t>
  </si>
  <si>
    <t>Others</t>
  </si>
  <si>
    <t>Husqvarna-M</t>
  </si>
  <si>
    <t>Bimota</t>
  </si>
  <si>
    <t>GASGAS</t>
  </si>
  <si>
    <r>
      <t>2024</t>
    </r>
    <r>
      <rPr>
        <b/>
        <sz val="16"/>
        <color indexed="8"/>
        <rFont val="ＭＳ Ｐ明朝"/>
        <family val="1"/>
      </rPr>
      <t>年</t>
    </r>
    <r>
      <rPr>
        <b/>
        <sz val="16"/>
        <color indexed="8"/>
        <rFont val="Times New Roman"/>
        <family val="1"/>
      </rPr>
      <t>4</t>
    </r>
    <r>
      <rPr>
        <b/>
        <sz val="16"/>
        <color indexed="8"/>
        <rFont val="ＭＳ Ｐ明朝"/>
        <family val="1"/>
      </rPr>
      <t>月度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</si>
  <si>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t xml:space="preserve"> 4月度における輸入小型二輪車の新規登録台数は3,070台となり、前年同月（2,788台）と比べ10.1%の増加となった。
 また、1月からの累計は8,524台で前年同期（8,363台）と比べ1.9%増加している。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</si>
</sst>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  <numFmt numFmtId="238" formatCode="0.000%"/>
  </numFmts>
  <fonts count="52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2"/>
      <color indexed="8"/>
      <name val="Times New Roman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8" fontId="7" fillId="0" borderId="0" xfId="49" applyFont="1" applyAlignment="1">
      <alignment horizontal="center" vertical="center"/>
    </xf>
    <xf numFmtId="38" fontId="12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203" fontId="17" fillId="0" borderId="12" xfId="42" applyNumberFormat="1" applyFont="1" applyBorder="1" applyAlignment="1">
      <alignment vertical="center"/>
    </xf>
    <xf numFmtId="203" fontId="17" fillId="0" borderId="10" xfId="42" applyNumberFormat="1" applyFont="1" applyBorder="1" applyAlignment="1">
      <alignment vertical="center"/>
    </xf>
    <xf numFmtId="203" fontId="17" fillId="0" borderId="13" xfId="42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203" fontId="17" fillId="0" borderId="14" xfId="42" applyNumberFormat="1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16" fillId="0" borderId="0" xfId="49" applyNumberFormat="1" applyFont="1" applyAlignment="1">
      <alignment horizontal="left" vertical="top" wrapText="1"/>
    </xf>
    <xf numFmtId="0" fontId="16" fillId="0" borderId="0" xfId="49" applyNumberFormat="1" applyFont="1" applyAlignment="1">
      <alignment horizontal="center" vertical="top" wrapText="1"/>
    </xf>
    <xf numFmtId="38" fontId="13" fillId="0" borderId="0" xfId="49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38" fontId="12" fillId="0" borderId="20" xfId="49" applyFont="1" applyBorder="1" applyAlignment="1">
      <alignment horizontal="center" vertical="center"/>
    </xf>
    <xf numFmtId="38" fontId="12" fillId="0" borderId="21" xfId="49" applyFont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9.125" style="0" customWidth="1"/>
    <col min="3" max="3" width="9.125" style="0" bestFit="1" customWidth="1"/>
    <col min="4" max="5" width="9.125" style="0" customWidth="1"/>
    <col min="6" max="6" width="9.125" style="0" bestFit="1" customWidth="1"/>
    <col min="7" max="9" width="9.125" style="0" customWidth="1"/>
  </cols>
  <sheetData>
    <row r="1" spans="7:9" s="1" customFormat="1" ht="19.5" customHeight="1">
      <c r="G1" s="10"/>
      <c r="H1" s="39" t="s">
        <v>6</v>
      </c>
      <c r="I1" s="40"/>
    </row>
    <row r="2" s="1" customFormat="1" ht="15" customHeight="1"/>
    <row r="3" spans="8:9" s="1" customFormat="1" ht="13.5">
      <c r="H3" s="38">
        <v>45420</v>
      </c>
      <c r="I3" s="38"/>
    </row>
    <row r="4" spans="7:9" s="1" customFormat="1" ht="15" customHeight="1">
      <c r="G4" s="9"/>
      <c r="H4" s="7"/>
      <c r="I4" s="7" t="s">
        <v>3</v>
      </c>
    </row>
    <row r="5" s="1" customFormat="1" ht="19.5" customHeight="1"/>
    <row r="6" s="1" customFormat="1" ht="19.5" customHeight="1"/>
    <row r="7" spans="1:9" s="1" customFormat="1" ht="20.25">
      <c r="A7" s="37" t="s">
        <v>28</v>
      </c>
      <c r="B7" s="37"/>
      <c r="C7" s="37"/>
      <c r="D7" s="37"/>
      <c r="E7" s="37"/>
      <c r="F7" s="37"/>
      <c r="G7" s="37"/>
      <c r="H7" s="37"/>
      <c r="I7" s="37"/>
    </row>
    <row r="8" spans="1:3" s="1" customFormat="1" ht="19.5" customHeight="1">
      <c r="A8" s="41"/>
      <c r="B8" s="41"/>
      <c r="C8" s="2"/>
    </row>
    <row r="9" spans="1:9" s="1" customFormat="1" ht="28.5" customHeight="1">
      <c r="A9" s="35" t="s">
        <v>29</v>
      </c>
      <c r="B9" s="35"/>
      <c r="C9" s="35"/>
      <c r="D9" s="35"/>
      <c r="E9" s="35"/>
      <c r="F9" s="35"/>
      <c r="G9" s="35"/>
      <c r="H9" s="35"/>
      <c r="I9" s="35"/>
    </row>
    <row r="10" spans="1:9" s="1" customFormat="1" ht="28.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2:9" s="3" customFormat="1" ht="19.5" customHeight="1">
      <c r="B11" s="6"/>
      <c r="C11" s="6"/>
      <c r="D11" s="6"/>
      <c r="E11" s="6"/>
      <c r="F11" s="6"/>
      <c r="G11" s="6"/>
      <c r="H11" s="6"/>
      <c r="I11" s="6"/>
    </row>
    <row r="12" spans="1:15" s="3" customFormat="1" ht="15" customHeight="1">
      <c r="A12" s="30"/>
      <c r="B12" s="32" t="s">
        <v>0</v>
      </c>
      <c r="C12" s="33"/>
      <c r="D12" s="33"/>
      <c r="E12" s="34"/>
      <c r="F12" s="32" t="s">
        <v>7</v>
      </c>
      <c r="G12" s="33"/>
      <c r="H12" s="33"/>
      <c r="I12" s="34"/>
      <c r="K12" s="42"/>
      <c r="L12" s="29"/>
      <c r="M12" s="29"/>
      <c r="N12" s="29"/>
      <c r="O12" s="29"/>
    </row>
    <row r="13" spans="1:15" s="3" customFormat="1" ht="12.75" customHeight="1">
      <c r="A13" s="31"/>
      <c r="B13" s="4" t="s">
        <v>4</v>
      </c>
      <c r="C13" s="4" t="s">
        <v>1</v>
      </c>
      <c r="D13" s="4" t="s">
        <v>2</v>
      </c>
      <c r="E13" s="5" t="s">
        <v>5</v>
      </c>
      <c r="F13" s="4" t="s">
        <v>8</v>
      </c>
      <c r="G13" s="4" t="s">
        <v>1</v>
      </c>
      <c r="H13" s="4" t="s">
        <v>9</v>
      </c>
      <c r="I13" s="5" t="s">
        <v>10</v>
      </c>
      <c r="K13" s="43"/>
      <c r="L13" s="11"/>
      <c r="M13" s="11"/>
      <c r="N13" s="11"/>
      <c r="O13" s="12"/>
    </row>
    <row r="14" spans="1:15" s="3" customFormat="1" ht="13.5">
      <c r="A14" s="20" t="s">
        <v>11</v>
      </c>
      <c r="B14" s="21">
        <v>1151</v>
      </c>
      <c r="C14" s="18">
        <f aca="true" t="shared" si="0" ref="C14:C30">B14/$B$31</f>
        <v>0.3749185667752443</v>
      </c>
      <c r="D14" s="21">
        <v>1011</v>
      </c>
      <c r="E14" s="18">
        <f>B14/D14</f>
        <v>1.1384767556874382</v>
      </c>
      <c r="F14" s="21">
        <v>3390</v>
      </c>
      <c r="G14" s="18">
        <f>F14/F31</f>
        <v>0.39770061004223367</v>
      </c>
      <c r="H14" s="21">
        <v>3202</v>
      </c>
      <c r="I14" s="18">
        <f>F14/H14</f>
        <v>1.0587133041848844</v>
      </c>
      <c r="K14" s="15"/>
      <c r="L14" s="13"/>
      <c r="M14" s="14"/>
      <c r="N14" s="13"/>
      <c r="O14" s="13"/>
    </row>
    <row r="15" spans="1:15" s="3" customFormat="1" ht="13.5">
      <c r="A15" s="22" t="s">
        <v>12</v>
      </c>
      <c r="B15" s="23">
        <v>580</v>
      </c>
      <c r="C15" s="16">
        <f t="shared" si="0"/>
        <v>0.18892508143322476</v>
      </c>
      <c r="D15" s="23">
        <v>526</v>
      </c>
      <c r="E15" s="16">
        <f aca="true" t="shared" si="1" ref="E15:E30">B15/D15</f>
        <v>1.102661596958175</v>
      </c>
      <c r="F15" s="23">
        <v>1679</v>
      </c>
      <c r="G15" s="16">
        <f>F15/F31</f>
        <v>0.19697325199436885</v>
      </c>
      <c r="H15" s="23">
        <v>1721</v>
      </c>
      <c r="I15" s="16">
        <f aca="true" t="shared" si="2" ref="I15:I31">F15/H15</f>
        <v>0.9755955839628123</v>
      </c>
      <c r="K15" s="15"/>
      <c r="L15" s="13"/>
      <c r="M15" s="14"/>
      <c r="N15" s="13"/>
      <c r="O15" s="13"/>
    </row>
    <row r="16" spans="1:15" s="3" customFormat="1" ht="13.5">
      <c r="A16" s="22" t="s">
        <v>14</v>
      </c>
      <c r="B16" s="23">
        <v>528</v>
      </c>
      <c r="C16" s="16">
        <f t="shared" si="0"/>
        <v>0.1719869706840391</v>
      </c>
      <c r="D16" s="23">
        <v>440</v>
      </c>
      <c r="E16" s="16">
        <f t="shared" si="1"/>
        <v>1.2</v>
      </c>
      <c r="F16" s="23">
        <v>1379</v>
      </c>
      <c r="G16" s="16">
        <f>F16/F31</f>
        <v>0.16177850774284375</v>
      </c>
      <c r="H16" s="23">
        <v>1238</v>
      </c>
      <c r="I16" s="16">
        <f t="shared" si="2"/>
        <v>1.1138933764135703</v>
      </c>
      <c r="K16" s="15"/>
      <c r="L16" s="13"/>
      <c r="M16" s="14"/>
      <c r="N16" s="13"/>
      <c r="O16" s="13"/>
    </row>
    <row r="17" spans="1:15" s="3" customFormat="1" ht="13.5">
      <c r="A17" s="22" t="s">
        <v>15</v>
      </c>
      <c r="B17" s="23">
        <v>239</v>
      </c>
      <c r="C17" s="16">
        <f t="shared" si="0"/>
        <v>0.07785016286644951</v>
      </c>
      <c r="D17" s="23">
        <v>160</v>
      </c>
      <c r="E17" s="16">
        <f t="shared" si="1"/>
        <v>1.49375</v>
      </c>
      <c r="F17" s="23">
        <v>598</v>
      </c>
      <c r="G17" s="16">
        <f>F17/F31</f>
        <v>0.07015485687470671</v>
      </c>
      <c r="H17" s="23">
        <v>465</v>
      </c>
      <c r="I17" s="16">
        <f t="shared" si="2"/>
        <v>1.2860215053763442</v>
      </c>
      <c r="K17" s="15"/>
      <c r="L17" s="13"/>
      <c r="M17" s="14"/>
      <c r="N17" s="13"/>
      <c r="O17" s="13"/>
    </row>
    <row r="18" spans="1:15" s="3" customFormat="1" ht="15.75" customHeight="1">
      <c r="A18" s="22" t="s">
        <v>13</v>
      </c>
      <c r="B18" s="23">
        <v>121</v>
      </c>
      <c r="C18" s="16">
        <f t="shared" si="0"/>
        <v>0.039413680781758956</v>
      </c>
      <c r="D18" s="23">
        <v>199</v>
      </c>
      <c r="E18" s="16">
        <f t="shared" si="1"/>
        <v>0.6080402010050251</v>
      </c>
      <c r="F18" s="23">
        <v>443</v>
      </c>
      <c r="G18" s="16">
        <f>F18/F31</f>
        <v>0.051970905678085405</v>
      </c>
      <c r="H18" s="23">
        <v>509</v>
      </c>
      <c r="I18" s="16">
        <f t="shared" si="2"/>
        <v>0.8703339882121808</v>
      </c>
      <c r="K18" s="15"/>
      <c r="L18" s="13"/>
      <c r="M18" s="14"/>
      <c r="N18" s="13"/>
      <c r="O18" s="13"/>
    </row>
    <row r="19" spans="1:15" s="3" customFormat="1" ht="13.5">
      <c r="A19" s="22" t="s">
        <v>23</v>
      </c>
      <c r="B19" s="23">
        <v>190</v>
      </c>
      <c r="C19" s="16">
        <f t="shared" si="0"/>
        <v>0.06188925081433225</v>
      </c>
      <c r="D19" s="23">
        <v>191</v>
      </c>
      <c r="E19" s="16">
        <f t="shared" si="1"/>
        <v>0.9947643979057592</v>
      </c>
      <c r="F19" s="23">
        <v>395</v>
      </c>
      <c r="G19" s="16">
        <f>F19/F31</f>
        <v>0.04633974659784139</v>
      </c>
      <c r="H19" s="23">
        <v>500</v>
      </c>
      <c r="I19" s="16">
        <f t="shared" si="2"/>
        <v>0.79</v>
      </c>
      <c r="K19" s="15"/>
      <c r="L19" s="13"/>
      <c r="M19" s="14"/>
      <c r="N19" s="13"/>
      <c r="O19" s="13"/>
    </row>
    <row r="20" spans="1:15" s="3" customFormat="1" ht="13.5">
      <c r="A20" s="22" t="s">
        <v>25</v>
      </c>
      <c r="B20" s="23">
        <v>108</v>
      </c>
      <c r="C20" s="16">
        <f t="shared" si="0"/>
        <v>0.03517915309446254</v>
      </c>
      <c r="D20" s="23">
        <v>105</v>
      </c>
      <c r="E20" s="16">
        <f t="shared" si="1"/>
        <v>1.0285714285714285</v>
      </c>
      <c r="F20" s="23">
        <v>222</v>
      </c>
      <c r="G20" s="16">
        <f>F20/F31</f>
        <v>0.026044110746128578</v>
      </c>
      <c r="H20" s="23">
        <v>244</v>
      </c>
      <c r="I20" s="16">
        <f t="shared" si="2"/>
        <v>0.9098360655737705</v>
      </c>
      <c r="K20" s="15"/>
      <c r="L20" s="13"/>
      <c r="M20" s="14"/>
      <c r="N20" s="13"/>
      <c r="O20" s="13"/>
    </row>
    <row r="21" spans="1:15" s="3" customFormat="1" ht="13.5">
      <c r="A21" s="22" t="s">
        <v>21</v>
      </c>
      <c r="B21" s="23">
        <v>49</v>
      </c>
      <c r="C21" s="16">
        <f t="shared" si="0"/>
        <v>0.015960912052117263</v>
      </c>
      <c r="D21" s="23">
        <v>39</v>
      </c>
      <c r="E21" s="16">
        <f t="shared" si="1"/>
        <v>1.2564102564102564</v>
      </c>
      <c r="F21" s="23">
        <v>125</v>
      </c>
      <c r="G21" s="16">
        <f>F21/F31</f>
        <v>0.014664476771468794</v>
      </c>
      <c r="H21" s="23">
        <v>136</v>
      </c>
      <c r="I21" s="16">
        <f t="shared" si="2"/>
        <v>0.9191176470588235</v>
      </c>
      <c r="K21" s="15"/>
      <c r="L21" s="13"/>
      <c r="M21" s="14"/>
      <c r="N21" s="13"/>
      <c r="O21" s="13"/>
    </row>
    <row r="22" spans="1:15" s="3" customFormat="1" ht="13.5">
      <c r="A22" s="22" t="s">
        <v>18</v>
      </c>
      <c r="B22" s="23">
        <v>33</v>
      </c>
      <c r="C22" s="16">
        <f t="shared" si="0"/>
        <v>0.010749185667752443</v>
      </c>
      <c r="D22" s="23">
        <v>27</v>
      </c>
      <c r="E22" s="16">
        <f t="shared" si="1"/>
        <v>1.2222222222222223</v>
      </c>
      <c r="F22" s="23">
        <v>92</v>
      </c>
      <c r="G22" s="16">
        <f>F22/F31</f>
        <v>0.010793054903801032</v>
      </c>
      <c r="H22" s="23">
        <v>100</v>
      </c>
      <c r="I22" s="16">
        <f t="shared" si="2"/>
        <v>0.92</v>
      </c>
      <c r="K22" s="15"/>
      <c r="L22" s="13"/>
      <c r="M22" s="14"/>
      <c r="N22" s="13"/>
      <c r="O22" s="13"/>
    </row>
    <row r="23" spans="1:15" s="3" customFormat="1" ht="13.5">
      <c r="A23" s="22" t="s">
        <v>20</v>
      </c>
      <c r="B23" s="23">
        <v>18</v>
      </c>
      <c r="C23" s="16">
        <f t="shared" si="0"/>
        <v>0.005863192182410423</v>
      </c>
      <c r="D23" s="23">
        <v>10</v>
      </c>
      <c r="E23" s="16">
        <f t="shared" si="1"/>
        <v>1.8</v>
      </c>
      <c r="F23" s="23">
        <v>43</v>
      </c>
      <c r="G23" s="16">
        <f>F23/F31</f>
        <v>0.005044580009385265</v>
      </c>
      <c r="H23" s="23">
        <v>45</v>
      </c>
      <c r="I23" s="16">
        <f t="shared" si="2"/>
        <v>0.9555555555555556</v>
      </c>
      <c r="K23" s="15"/>
      <c r="L23" s="13"/>
      <c r="M23" s="14"/>
      <c r="N23" s="13"/>
      <c r="O23" s="13"/>
    </row>
    <row r="24" spans="1:15" s="3" customFormat="1" ht="13.5">
      <c r="A24" s="22" t="s">
        <v>19</v>
      </c>
      <c r="B24" s="23">
        <v>10</v>
      </c>
      <c r="C24" s="16">
        <f t="shared" si="0"/>
        <v>0.003257328990228013</v>
      </c>
      <c r="D24" s="23">
        <v>18</v>
      </c>
      <c r="E24" s="16">
        <f t="shared" si="1"/>
        <v>0.5555555555555556</v>
      </c>
      <c r="F24" s="23">
        <v>40</v>
      </c>
      <c r="G24" s="16">
        <f>F24/F31</f>
        <v>0.004692632566870014</v>
      </c>
      <c r="H24" s="23">
        <v>61</v>
      </c>
      <c r="I24" s="16">
        <f t="shared" si="2"/>
        <v>0.6557377049180327</v>
      </c>
      <c r="K24" s="15"/>
      <c r="L24" s="13"/>
      <c r="M24" s="14"/>
      <c r="N24" s="13"/>
      <c r="O24" s="13"/>
    </row>
    <row r="25" spans="1:15" s="3" customFormat="1" ht="13.5">
      <c r="A25" s="22" t="s">
        <v>22</v>
      </c>
      <c r="B25" s="23">
        <v>18</v>
      </c>
      <c r="C25" s="16">
        <f t="shared" si="0"/>
        <v>0.005863192182410423</v>
      </c>
      <c r="D25" s="23">
        <v>19</v>
      </c>
      <c r="E25" s="16">
        <f t="shared" si="1"/>
        <v>0.9473684210526315</v>
      </c>
      <c r="F25" s="23">
        <v>38</v>
      </c>
      <c r="G25" s="16">
        <f>F25/F31</f>
        <v>0.004458000938526514</v>
      </c>
      <c r="H25" s="23">
        <v>45</v>
      </c>
      <c r="I25" s="16">
        <f t="shared" si="2"/>
        <v>0.8444444444444444</v>
      </c>
      <c r="K25" s="15"/>
      <c r="L25" s="13"/>
      <c r="M25" s="14"/>
      <c r="N25" s="13"/>
      <c r="O25" s="13"/>
    </row>
    <row r="26" spans="1:15" s="3" customFormat="1" ht="13.5">
      <c r="A26" s="22" t="s">
        <v>17</v>
      </c>
      <c r="B26" s="23">
        <v>8</v>
      </c>
      <c r="C26" s="16">
        <f t="shared" si="0"/>
        <v>0.0026058631921824105</v>
      </c>
      <c r="D26" s="23">
        <v>19</v>
      </c>
      <c r="E26" s="16">
        <f t="shared" si="1"/>
        <v>0.42105263157894735</v>
      </c>
      <c r="F26" s="23">
        <v>34</v>
      </c>
      <c r="G26" s="16">
        <f>F26/F31</f>
        <v>0.003988737681839512</v>
      </c>
      <c r="H26" s="23">
        <v>41</v>
      </c>
      <c r="I26" s="16">
        <f t="shared" si="2"/>
        <v>0.8292682926829268</v>
      </c>
      <c r="K26" s="15"/>
      <c r="L26" s="13"/>
      <c r="M26" s="14"/>
      <c r="N26" s="13"/>
      <c r="O26" s="13"/>
    </row>
    <row r="27" spans="1:15" s="3" customFormat="1" ht="13.5">
      <c r="A27" s="22" t="s">
        <v>16</v>
      </c>
      <c r="B27" s="23">
        <v>7</v>
      </c>
      <c r="C27" s="16">
        <f t="shared" si="0"/>
        <v>0.002280130293159609</v>
      </c>
      <c r="D27" s="23">
        <v>16</v>
      </c>
      <c r="E27" s="16">
        <f t="shared" si="1"/>
        <v>0.4375</v>
      </c>
      <c r="F27" s="23">
        <v>25</v>
      </c>
      <c r="G27" s="16">
        <f>F27/F31</f>
        <v>0.002932895354293759</v>
      </c>
      <c r="H27" s="23">
        <v>33</v>
      </c>
      <c r="I27" s="16">
        <f t="shared" si="2"/>
        <v>0.7575757575757576</v>
      </c>
      <c r="K27" s="15"/>
      <c r="L27" s="13"/>
      <c r="M27" s="14"/>
      <c r="N27" s="13"/>
      <c r="O27" s="13"/>
    </row>
    <row r="28" spans="1:15" s="3" customFormat="1" ht="13.5">
      <c r="A28" s="22" t="s">
        <v>27</v>
      </c>
      <c r="B28" s="23">
        <v>4</v>
      </c>
      <c r="C28" s="16">
        <f t="shared" si="0"/>
        <v>0.0013029315960912053</v>
      </c>
      <c r="D28" s="23"/>
      <c r="E28" s="16"/>
      <c r="F28" s="23">
        <v>6</v>
      </c>
      <c r="G28" s="16">
        <f>F28/F31</f>
        <v>0.0007038948850305022</v>
      </c>
      <c r="H28" s="23">
        <v>0</v>
      </c>
      <c r="I28" s="16"/>
      <c r="K28" s="15"/>
      <c r="L28" s="13"/>
      <c r="M28" s="14"/>
      <c r="N28" s="13"/>
      <c r="O28" s="13"/>
    </row>
    <row r="29" spans="1:15" s="3" customFormat="1" ht="13.5">
      <c r="A29" s="22" t="s">
        <v>26</v>
      </c>
      <c r="B29" s="23">
        <v>1</v>
      </c>
      <c r="C29" s="16">
        <f t="shared" si="0"/>
        <v>0.0003257328990228013</v>
      </c>
      <c r="D29" s="23"/>
      <c r="E29" s="16"/>
      <c r="F29" s="23">
        <v>3</v>
      </c>
      <c r="G29" s="16">
        <f>F29/F31</f>
        <v>0.0003519474425152511</v>
      </c>
      <c r="H29" s="23">
        <v>3</v>
      </c>
      <c r="I29" s="16">
        <f t="shared" si="2"/>
        <v>1</v>
      </c>
      <c r="K29" s="15"/>
      <c r="L29" s="13"/>
      <c r="M29" s="14"/>
      <c r="N29" s="13"/>
      <c r="O29" s="13"/>
    </row>
    <row r="30" spans="1:15" s="3" customFormat="1" ht="13.5">
      <c r="A30" s="26" t="s">
        <v>24</v>
      </c>
      <c r="B30" s="27">
        <v>5</v>
      </c>
      <c r="C30" s="28">
        <f t="shared" si="0"/>
        <v>0.0016286644951140066</v>
      </c>
      <c r="D30" s="27">
        <v>8</v>
      </c>
      <c r="E30" s="16">
        <f t="shared" si="1"/>
        <v>0.625</v>
      </c>
      <c r="F30" s="27">
        <v>12</v>
      </c>
      <c r="G30" s="28">
        <f>F30/F31</f>
        <v>0.0014077897700610043</v>
      </c>
      <c r="H30" s="27">
        <v>20</v>
      </c>
      <c r="I30" s="28">
        <f t="shared" si="2"/>
        <v>0.6</v>
      </c>
      <c r="K30" s="15"/>
      <c r="L30" s="13"/>
      <c r="M30" s="14"/>
      <c r="N30" s="13"/>
      <c r="O30" s="13"/>
    </row>
    <row r="31" spans="1:9" s="8" customFormat="1" ht="15" customHeight="1">
      <c r="A31" s="25"/>
      <c r="B31" s="24">
        <f>SUM(B14:B30)</f>
        <v>3070</v>
      </c>
      <c r="C31" s="17">
        <f>B31/$B$31</f>
        <v>1</v>
      </c>
      <c r="D31" s="24">
        <f>SUM(D14:D30)</f>
        <v>2788</v>
      </c>
      <c r="E31" s="17">
        <f>B31/D31</f>
        <v>1.1011477761836441</v>
      </c>
      <c r="F31" s="24">
        <f>SUM(F14:F30)</f>
        <v>8524</v>
      </c>
      <c r="G31" s="17">
        <f>F31/F31</f>
        <v>1</v>
      </c>
      <c r="H31" s="24">
        <f>SUM(H14:H30)</f>
        <v>8363</v>
      </c>
      <c r="I31" s="17">
        <f t="shared" si="2"/>
        <v>1.019251464785364</v>
      </c>
    </row>
    <row r="32" spans="1:9" s="8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</row>
    <row r="34" spans="1:9" ht="12.75" customHeight="1">
      <c r="A34" s="36"/>
      <c r="B34" s="36"/>
      <c r="C34" s="36"/>
      <c r="D34" s="36"/>
      <c r="E34" s="36"/>
      <c r="F34" s="36"/>
      <c r="G34" s="36"/>
      <c r="H34" s="36"/>
      <c r="I34" s="36"/>
    </row>
  </sheetData>
  <sheetProtection/>
  <mergeCells count="11">
    <mergeCell ref="A7:I7"/>
    <mergeCell ref="H3:I3"/>
    <mergeCell ref="H1:I1"/>
    <mergeCell ref="A8:B8"/>
    <mergeCell ref="K12:K13"/>
    <mergeCell ref="L12:O12"/>
    <mergeCell ref="A12:A13"/>
    <mergeCell ref="B12:E12"/>
    <mergeCell ref="F12:I12"/>
    <mergeCell ref="A9:I10"/>
    <mergeCell ref="A34:I34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2024-05-01T01:03:41Z</cp:lastPrinted>
  <dcterms:created xsi:type="dcterms:W3CDTF">2001-03-22T05:09:12Z</dcterms:created>
  <dcterms:modified xsi:type="dcterms:W3CDTF">2024-05-01T06:41:03Z</dcterms:modified>
  <cp:category/>
  <cp:version/>
  <cp:contentType/>
  <cp:contentStatus/>
</cp:coreProperties>
</file>